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revale.sharepoint.com/sites/projetslocaux/Documents partages/2023-2024/Parents/Documents_Ententes_et_Conventions/"/>
    </mc:Choice>
  </mc:AlternateContent>
  <xr:revisionPtr revIDLastSave="18" documentId="8_{5CC9D305-F0B6-43D8-937B-D79CA8B6F6A1}" xr6:coauthVersionLast="47" xr6:coauthVersionMax="47" xr10:uidLastSave="{D9311965-22FE-46AC-ADB6-7CD747094C07}"/>
  <bookViews>
    <workbookView xWindow="20370" yWindow="-120" windowWidth="29040" windowHeight="15720" tabRatio="500" xr2:uid="{00000000-000D-0000-FFFF-FFFF00000000}"/>
  </bookViews>
  <sheets>
    <sheet name="Modèle de budge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4" i="1" l="1"/>
  <c r="M44" i="1"/>
  <c r="L28" i="1"/>
  <c r="L29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7" i="1"/>
  <c r="K27" i="1"/>
  <c r="K26" i="1"/>
  <c r="K25" i="1"/>
  <c r="K24" i="1"/>
  <c r="K23" i="1"/>
  <c r="K22" i="1"/>
  <c r="K21" i="1"/>
  <c r="K20" i="1"/>
  <c r="K19" i="1"/>
  <c r="F33" i="1"/>
  <c r="G33" i="1"/>
  <c r="H33" i="1"/>
  <c r="I33" i="1"/>
  <c r="J33" i="1"/>
  <c r="E33" i="1"/>
  <c r="K8" i="1"/>
  <c r="K9" i="1"/>
  <c r="K10" i="1"/>
  <c r="L10" i="1"/>
  <c r="K11" i="1"/>
  <c r="K12" i="1"/>
  <c r="K13" i="1"/>
  <c r="K14" i="1"/>
  <c r="K15" i="1"/>
  <c r="K16" i="1"/>
  <c r="K17" i="1"/>
  <c r="K18" i="1"/>
  <c r="K30" i="1"/>
  <c r="K7" i="1"/>
  <c r="C31" i="1"/>
  <c r="E31" i="1"/>
  <c r="F31" i="1"/>
  <c r="G31" i="1"/>
  <c r="H31" i="1"/>
  <c r="I31" i="1"/>
  <c r="J31" i="1"/>
  <c r="M10" i="1"/>
  <c r="M16" i="1"/>
  <c r="L16" i="1"/>
  <c r="L20" i="1"/>
  <c r="N20" i="1"/>
  <c r="M15" i="1"/>
  <c r="L15" i="1"/>
  <c r="N15" i="1"/>
  <c r="M14" i="1"/>
  <c r="L14" i="1"/>
  <c r="N14" i="1"/>
  <c r="M12" i="1"/>
  <c r="L12" i="1"/>
  <c r="N12" i="1"/>
  <c r="L17" i="1"/>
  <c r="N17" i="1"/>
  <c r="L19" i="1"/>
  <c r="N19" i="1"/>
  <c r="M13" i="1"/>
  <c r="L13" i="1"/>
  <c r="N13" i="1"/>
  <c r="M11" i="1"/>
  <c r="L11" i="1"/>
  <c r="N11" i="1"/>
  <c r="P11" i="1"/>
  <c r="M18" i="1"/>
  <c r="L18" i="1"/>
  <c r="N18" i="1"/>
  <c r="P18" i="1"/>
  <c r="L9" i="1"/>
  <c r="N9" i="1"/>
  <c r="M8" i="1"/>
  <c r="L8" i="1"/>
  <c r="N8" i="1"/>
  <c r="L22" i="1"/>
  <c r="N22" i="1"/>
  <c r="L23" i="1"/>
  <c r="N23" i="1"/>
  <c r="L24" i="1"/>
  <c r="N24" i="1"/>
  <c r="M30" i="1"/>
  <c r="L30" i="1"/>
  <c r="N30" i="1"/>
  <c r="L25" i="1"/>
  <c r="N25" i="1"/>
  <c r="L26" i="1"/>
  <c r="N26" i="1"/>
  <c r="L21" i="1"/>
  <c r="N21" i="1"/>
  <c r="L27" i="1"/>
  <c r="N27" i="1"/>
  <c r="M7" i="1"/>
  <c r="L7" i="1"/>
  <c r="M17" i="1"/>
  <c r="N16" i="1"/>
  <c r="M9" i="1"/>
  <c r="N10" i="1"/>
  <c r="P16" i="1"/>
  <c r="P17" i="1"/>
  <c r="M33" i="1"/>
  <c r="P30" i="1"/>
  <c r="P12" i="1"/>
  <c r="P10" i="1"/>
  <c r="P13" i="1"/>
  <c r="P14" i="1"/>
  <c r="P15" i="1"/>
  <c r="P9" i="1"/>
  <c r="O33" i="1"/>
  <c r="B31" i="1"/>
  <c r="N7" i="1"/>
  <c r="N33" i="1"/>
  <c r="L31" i="1"/>
  <c r="N31" i="1"/>
  <c r="K31" i="1"/>
  <c r="K32" i="1"/>
  <c r="K33" i="1"/>
  <c r="M31" i="1"/>
  <c r="P7" i="1"/>
  <c r="B32" i="1"/>
  <c r="B33" i="1"/>
  <c r="L32" i="1"/>
  <c r="L33" i="1"/>
  <c r="C32" i="1"/>
  <c r="C33" i="1"/>
  <c r="O31" i="1"/>
  <c r="P8" i="1"/>
  <c r="P31" i="1"/>
  <c r="P32" i="1"/>
  <c r="P33" i="1"/>
</calcChain>
</file>

<file path=xl/sharedStrings.xml><?xml version="1.0" encoding="utf-8"?>
<sst xmlns="http://schemas.openxmlformats.org/spreadsheetml/2006/main" count="55" uniqueCount="43">
  <si>
    <t>DÉTAILS</t>
  </si>
  <si>
    <t xml:space="preserve">Contribution </t>
  </si>
  <si>
    <t xml:space="preserve">Contribution  </t>
  </si>
  <si>
    <t>Partenaire B</t>
  </si>
  <si>
    <t xml:space="preserve"> </t>
  </si>
  <si>
    <t xml:space="preserve">Sous total du projet </t>
  </si>
  <si>
    <t>Frais d'administration                                                                     (7% de la contribution CREVALE)</t>
  </si>
  <si>
    <t>GRAND TOTAL DÉPENSES du projet</t>
  </si>
  <si>
    <t>Vous n'avez pas de chiffre à inscrire dans les colonnes grisées; le calcul se fait automatiquement si vous respectez le format de la grille. Sinon, assurez-vous de reproduire les formules EXCEL si vous ajoutez ou supprimez des sections.</t>
  </si>
  <si>
    <t>** Il est impératif d'indiquer la répartition des dépenses assumées par les différents contributeurs du projet.</t>
  </si>
  <si>
    <t xml:space="preserve">NOM DU PROJET : </t>
  </si>
  <si>
    <t>CREVALE</t>
  </si>
  <si>
    <t>CHANGEMENTS DEMANDÉS</t>
  </si>
  <si>
    <t xml:space="preserve">* Adapter au besoin du projet, en respectant notamment les règles du Guide de renseignements sur les dépenses admissibles. </t>
  </si>
  <si>
    <t>*** Les taux soumis au CREVALE pour les frais de DAS et vacances sont de 15% incluant les vacances</t>
  </si>
  <si>
    <t>Les dépenses seront considérées comme admissibles si elles s’inscrivent dans les catégories suivantes :</t>
  </si>
  <si>
    <t xml:space="preserve">DÉPENSES </t>
  </si>
  <si>
    <t xml:space="preserve">REVENUS </t>
  </si>
  <si>
    <t xml:space="preserve">PROMOTEUR </t>
  </si>
  <si>
    <t>Prévue</t>
  </si>
  <si>
    <t>Réelle</t>
  </si>
  <si>
    <t>Partenaire A</t>
  </si>
  <si>
    <t>Montant maximum accordé</t>
  </si>
  <si>
    <r>
      <t xml:space="preserve">Dépassement des  coûts
</t>
    </r>
    <r>
      <rPr>
        <sz val="8"/>
        <color theme="1"/>
        <rFont val="Calibri"/>
        <family val="2"/>
      </rPr>
      <t>Si () depense moindre que prévue</t>
    </r>
  </si>
  <si>
    <r>
      <t xml:space="preserve">TOTAUX
prévus
</t>
    </r>
    <r>
      <rPr>
        <sz val="12"/>
        <color theme="1"/>
        <rFont val="Calibri"/>
        <family val="2"/>
      </rPr>
      <t>(colonne B)</t>
    </r>
  </si>
  <si>
    <r>
      <t xml:space="preserve">TOTAUX
réels
</t>
    </r>
    <r>
      <rPr>
        <sz val="12"/>
        <color theme="1"/>
        <rFont val="Calibri"/>
        <family val="2"/>
      </rPr>
      <t>(colonne C)</t>
    </r>
  </si>
  <si>
    <t>Est en rouge lorsque le montant réel n'est pas correctement réparti dans les colonnes F, H, J, (L étant max accordé).</t>
  </si>
  <si>
    <r>
      <t xml:space="preserve">Vous devez indiquez le calcul ou autres informations pertinentes pour chaque dépense. </t>
    </r>
    <r>
      <rPr>
        <b/>
        <sz val="12"/>
        <color rgb="FF000000"/>
        <rFont val="Calibri"/>
        <family val="2"/>
      </rPr>
      <t>Pour les salaires utiliser l'outil de calcul</t>
    </r>
  </si>
  <si>
    <t>XXXX</t>
  </si>
  <si>
    <t>Commentaires</t>
  </si>
  <si>
    <t>Outil de calcul pour les salaires</t>
  </si>
  <si>
    <t>(Nb. Sem. X nb. Hres X taux) + (av. sociaux et vacances [maximum de 15% incluant les 2]) X Nbr. Pers.</t>
  </si>
  <si>
    <t>Nb. Sem</t>
  </si>
  <si>
    <t>Nb.Hres</t>
  </si>
  <si>
    <t>Taux horaire</t>
  </si>
  <si>
    <t>DAS (15%)</t>
  </si>
  <si>
    <t>Nb. Pers.</t>
  </si>
  <si>
    <t>Salaires</t>
  </si>
  <si>
    <t>Ressources humaines et déplacements</t>
  </si>
  <si>
    <t>Frais de formation</t>
  </si>
  <si>
    <t>Achat d’équipement, de matériel et de programmes</t>
  </si>
  <si>
    <t>Communication et promotion de l’activité</t>
  </si>
  <si>
    <t>Frais administratifs (maximum 7 % de la subvention demandée)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</si>
</sst>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</font>
    <font>
      <b/>
      <sz val="20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indexed="8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9" fontId="0" fillId="0" borderId="0" xfId="0" applyNumberFormat="1"/>
    <xf numFmtId="0" fontId="3" fillId="0" borderId="0" xfId="0" applyFont="1"/>
    <xf numFmtId="0" fontId="8" fillId="2" borderId="1" xfId="0" applyFont="1" applyFill="1" applyBorder="1"/>
    <xf numFmtId="164" fontId="8" fillId="2" borderId="1" xfId="1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" xfId="0" applyNumberFormat="1" applyFont="1" applyFill="1" applyBorder="1"/>
    <xf numFmtId="0" fontId="15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8" fillId="5" borderId="1" xfId="0" applyFont="1" applyFill="1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2" borderId="1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left" vertical="center" indent="2"/>
    </xf>
    <xf numFmtId="0" fontId="21" fillId="0" borderId="0" xfId="0" applyFont="1" applyAlignment="1">
      <alignment horizontal="left" vertical="center" indent="2"/>
    </xf>
    <xf numFmtId="164" fontId="8" fillId="2" borderId="1" xfId="0" applyNumberFormat="1" applyFont="1" applyFill="1" applyBorder="1"/>
    <xf numFmtId="164" fontId="23" fillId="2" borderId="1" xfId="1" applyNumberFormat="1" applyFont="1" applyFill="1" applyBorder="1"/>
    <xf numFmtId="164" fontId="20" fillId="2" borderId="1" xfId="1" applyNumberFormat="1" applyFont="1" applyFill="1" applyBorder="1"/>
    <xf numFmtId="164" fontId="20" fillId="2" borderId="1" xfId="0" applyNumberFormat="1" applyFont="1" applyFill="1" applyBorder="1" applyAlignment="1">
      <alignment wrapText="1"/>
    </xf>
    <xf numFmtId="164" fontId="20" fillId="2" borderId="1" xfId="0" applyNumberFormat="1" applyFont="1" applyFill="1" applyBorder="1"/>
    <xf numFmtId="164" fontId="20" fillId="2" borderId="1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wrapText="1"/>
    </xf>
    <xf numFmtId="164" fontId="20" fillId="3" borderId="1" xfId="0" applyNumberFormat="1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0" fontId="17" fillId="0" borderId="4" xfId="0" applyFont="1" applyBorder="1" applyProtection="1">
      <protection locked="0"/>
    </xf>
    <xf numFmtId="164" fontId="8" fillId="0" borderId="1" xfId="1" applyNumberFormat="1" applyFont="1" applyBorder="1" applyProtection="1">
      <protection locked="0"/>
    </xf>
    <xf numFmtId="164" fontId="20" fillId="0" borderId="1" xfId="1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8" fillId="6" borderId="1" xfId="0" applyNumberFormat="1" applyFont="1" applyFill="1" applyBorder="1" applyAlignment="1" applyProtection="1">
      <alignment wrapText="1"/>
      <protection locked="0"/>
    </xf>
    <xf numFmtId="164" fontId="20" fillId="6" borderId="1" xfId="0" applyNumberFormat="1" applyFont="1" applyFill="1" applyBorder="1" applyAlignment="1" applyProtection="1">
      <alignment wrapText="1"/>
      <protection locked="0"/>
    </xf>
    <xf numFmtId="164" fontId="8" fillId="0" borderId="1" xfId="0" applyNumberFormat="1" applyFont="1" applyBorder="1" applyAlignment="1" applyProtection="1">
      <alignment wrapText="1"/>
      <protection locked="0"/>
    </xf>
    <xf numFmtId="164" fontId="20" fillId="0" borderId="1" xfId="0" applyNumberFormat="1" applyFont="1" applyBorder="1" applyProtection="1">
      <protection locked="0"/>
    </xf>
    <xf numFmtId="164" fontId="20" fillId="0" borderId="1" xfId="0" applyNumberFormat="1" applyFont="1" applyBorder="1" applyAlignment="1" applyProtection="1">
      <alignment wrapText="1"/>
      <protection locked="0"/>
    </xf>
    <xf numFmtId="0" fontId="1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Protection="1"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vertical="center" wrapText="1"/>
    </xf>
    <xf numFmtId="0" fontId="13" fillId="0" borderId="10" xfId="0" applyFont="1" applyBorder="1"/>
    <xf numFmtId="0" fontId="19" fillId="2" borderId="0" xfId="0" applyFont="1" applyFill="1" applyAlignment="1">
      <alignment horizontal="center" vertical="top" wrapText="1"/>
    </xf>
    <xf numFmtId="0" fontId="0" fillId="0" borderId="0" xfId="0" applyAlignment="1">
      <alignment vertical="center"/>
    </xf>
    <xf numFmtId="164" fontId="3" fillId="9" borderId="1" xfId="0" applyNumberFormat="1" applyFont="1" applyFill="1" applyBorder="1"/>
    <xf numFmtId="0" fontId="0" fillId="0" borderId="0" xfId="0" applyAlignment="1">
      <alignment horizontal="right"/>
    </xf>
    <xf numFmtId="9" fontId="3" fillId="0" borderId="0" xfId="0" applyNumberFormat="1" applyFont="1" applyAlignment="1">
      <alignment horizontal="right"/>
    </xf>
    <xf numFmtId="39" fontId="6" fillId="0" borderId="0" xfId="0" applyNumberFormat="1" applyFont="1" applyAlignment="1" applyProtection="1">
      <alignment horizontal="right" vertical="center" wrapText="1"/>
      <protection locked="0"/>
    </xf>
    <xf numFmtId="164" fontId="6" fillId="0" borderId="0" xfId="0" applyNumberFormat="1" applyFont="1" applyAlignment="1" applyProtection="1">
      <alignment horizontal="right" vertical="center" wrapText="1"/>
      <protection locked="0"/>
    </xf>
    <xf numFmtId="164" fontId="8" fillId="0" borderId="0" xfId="0" applyNumberFormat="1" applyFont="1" applyAlignment="1" applyProtection="1">
      <alignment horizontal="right" vertical="center" wrapText="1"/>
      <protection locked="0"/>
    </xf>
    <xf numFmtId="0" fontId="0" fillId="10" borderId="22" xfId="0" applyFill="1" applyBorder="1" applyAlignment="1">
      <alignment horizontal="right"/>
    </xf>
    <xf numFmtId="0" fontId="0" fillId="10" borderId="4" xfId="0" applyFill="1" applyBorder="1" applyAlignment="1">
      <alignment horizontal="right"/>
    </xf>
    <xf numFmtId="9" fontId="0" fillId="10" borderId="23" xfId="0" applyNumberFormat="1" applyFill="1" applyBorder="1" applyAlignment="1">
      <alignment horizontal="right"/>
    </xf>
    <xf numFmtId="39" fontId="6" fillId="10" borderId="24" xfId="0" applyNumberFormat="1" applyFont="1" applyFill="1" applyBorder="1" applyAlignment="1" applyProtection="1">
      <alignment horizontal="right" vertical="center" wrapText="1"/>
      <protection locked="0"/>
    </xf>
    <xf numFmtId="39" fontId="6" fillId="10" borderId="25" xfId="0" applyNumberFormat="1" applyFont="1" applyFill="1" applyBorder="1" applyAlignment="1" applyProtection="1">
      <alignment horizontal="right" vertical="center" wrapText="1"/>
      <protection locked="0"/>
    </xf>
    <xf numFmtId="164" fontId="6" fillId="10" borderId="25" xfId="0" applyNumberFormat="1" applyFont="1" applyFill="1" applyBorder="1" applyAlignment="1" applyProtection="1">
      <alignment horizontal="right" vertical="center" wrapText="1"/>
      <protection locked="0"/>
    </xf>
    <xf numFmtId="164" fontId="6" fillId="10" borderId="25" xfId="0" applyNumberFormat="1" applyFont="1" applyFill="1" applyBorder="1" applyAlignment="1">
      <alignment horizontal="right" vertical="center" wrapText="1"/>
    </xf>
    <xf numFmtId="164" fontId="6" fillId="10" borderId="26" xfId="0" applyNumberFormat="1" applyFont="1" applyFill="1" applyBorder="1" applyAlignment="1">
      <alignment horizontal="right" vertical="center" wrapText="1"/>
    </xf>
    <xf numFmtId="164" fontId="3" fillId="9" borderId="1" xfId="0" applyNumberFormat="1" applyFont="1" applyFill="1" applyBorder="1" applyProtection="1">
      <protection locked="0"/>
    </xf>
    <xf numFmtId="0" fontId="16" fillId="10" borderId="16" xfId="0" applyFont="1" applyFill="1" applyBorder="1" applyAlignment="1">
      <alignment horizontal="center"/>
    </xf>
    <xf numFmtId="0" fontId="16" fillId="10" borderId="17" xfId="0" applyFont="1" applyFill="1" applyBorder="1" applyAlignment="1">
      <alignment horizontal="center"/>
    </xf>
    <xf numFmtId="0" fontId="16" fillId="10" borderId="18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17" fillId="10" borderId="2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23" fillId="2" borderId="3" xfId="0" applyNumberFormat="1" applyFont="1" applyFill="1" applyBorder="1" applyAlignment="1">
      <alignment horizontal="center"/>
    </xf>
    <xf numFmtId="164" fontId="23" fillId="2" borderId="4" xfId="0" applyNumberFormat="1" applyFont="1" applyFill="1" applyBorder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9" fillId="7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24" fillId="2" borderId="3" xfId="0" applyNumberFormat="1" applyFont="1" applyFill="1" applyBorder="1" applyAlignment="1">
      <alignment horizontal="right"/>
    </xf>
    <xf numFmtId="164" fontId="24" fillId="2" borderId="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2" fillId="2" borderId="13" xfId="0" applyFont="1" applyFill="1" applyBorder="1" applyAlignment="1" applyProtection="1">
      <alignment horizontal="center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</cellXfs>
  <cellStyles count="14">
    <cellStyle name="Lien hypertexte" xfId="10" builtinId="8" hidden="1"/>
    <cellStyle name="Lien hypertexte" xfId="12" builtinId="8" hidden="1"/>
    <cellStyle name="Lien hypertexte" xfId="6" builtinId="8" hidden="1"/>
    <cellStyle name="Lien hypertexte" xfId="8" builtinId="8" hidden="1"/>
    <cellStyle name="Lien hypertexte" xfId="4" builtinId="8" hidden="1"/>
    <cellStyle name="Lien hypertexte" xfId="2" builtinId="8" hidden="1"/>
    <cellStyle name="Lien hypertexte visité" xfId="13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5" builtinId="9" hidden="1"/>
    <cellStyle name="Lien hypertexte visité" xfId="3" builtinId="9" hidden="1"/>
    <cellStyle name="Monétaire" xfId="1" builtinId="4"/>
    <cellStyle name="Normal" xfId="0" builtinId="0"/>
  </cellStyles>
  <dxfs count="7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</xdr:row>
      <xdr:rowOff>127000</xdr:rowOff>
    </xdr:from>
    <xdr:to>
      <xdr:col>2</xdr:col>
      <xdr:colOff>508000</xdr:colOff>
      <xdr:row>5</xdr:row>
      <xdr:rowOff>285750</xdr:rowOff>
    </xdr:to>
    <xdr:cxnSp macro="">
      <xdr:nvCxnSpPr>
        <xdr:cNvPr id="18" name="Connecteur : en angle 17">
          <a:extLst>
            <a:ext uri="{FF2B5EF4-FFF2-40B4-BE49-F238E27FC236}">
              <a16:creationId xmlns:a16="http://schemas.microsoft.com/office/drawing/2014/main" id="{91783633-EC72-DA2F-DEDE-6C3049153E44}"/>
            </a:ext>
          </a:extLst>
        </xdr:cNvPr>
        <xdr:cNvCxnSpPr/>
      </xdr:nvCxnSpPr>
      <xdr:spPr>
        <a:xfrm>
          <a:off x="127000" y="1312333"/>
          <a:ext cx="3619500" cy="359834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zoomScale="90" zoomScaleNormal="90" workbookViewId="0">
      <pane xSplit="3" ySplit="2" topLeftCell="D16" activePane="bottomRight" state="frozen"/>
      <selection pane="topRight" activeCell="C1" sqref="C1"/>
      <selection pane="bottomLeft" activeCell="A3" sqref="A3"/>
      <selection pane="bottomRight" activeCell="A49" sqref="A49"/>
    </sheetView>
  </sheetViews>
  <sheetFormatPr baseColWidth="10" defaultColWidth="11" defaultRowHeight="15.75" x14ac:dyDescent="0.25"/>
  <cols>
    <col min="1" max="1" width="30.375" customWidth="1"/>
    <col min="2" max="2" width="12.125" customWidth="1"/>
    <col min="3" max="3" width="12.625" customWidth="1"/>
    <col min="4" max="4" width="40.625" customWidth="1"/>
    <col min="5" max="6" width="14.625" customWidth="1"/>
    <col min="7" max="9" width="15.125" customWidth="1"/>
    <col min="10" max="15" width="14.625" customWidth="1"/>
    <col min="16" max="16" width="14.5" customWidth="1"/>
    <col min="17" max="17" width="35.375" customWidth="1"/>
  </cols>
  <sheetData>
    <row r="1" spans="1:18" ht="36.75" customHeight="1" x14ac:dyDescent="0.25">
      <c r="A1" s="92" t="s">
        <v>10</v>
      </c>
      <c r="B1" s="92"/>
      <c r="C1" s="93"/>
      <c r="D1" s="94" t="s">
        <v>28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51"/>
      <c r="Q1" s="51"/>
    </row>
    <row r="2" spans="1:18" ht="24.75" customHeight="1" x14ac:dyDescent="0.35">
      <c r="A2" s="50"/>
      <c r="B2" s="50"/>
      <c r="C2" s="50"/>
      <c r="D2" s="77"/>
      <c r="E2" s="78"/>
      <c r="F2" s="78"/>
      <c r="G2" s="78"/>
      <c r="H2" s="78"/>
      <c r="I2" s="78"/>
      <c r="J2" s="79"/>
      <c r="K2" s="83" t="s">
        <v>22</v>
      </c>
      <c r="L2" s="84"/>
      <c r="M2" s="78"/>
      <c r="N2" s="78"/>
      <c r="O2" s="78"/>
    </row>
    <row r="3" spans="1:18" ht="15.75" customHeight="1" x14ac:dyDescent="0.25">
      <c r="A3" s="114" t="s">
        <v>16</v>
      </c>
      <c r="B3" s="115"/>
      <c r="C3" s="116"/>
      <c r="D3" s="96" t="s">
        <v>0</v>
      </c>
      <c r="E3" s="109" t="s">
        <v>17</v>
      </c>
      <c r="F3" s="109"/>
      <c r="G3" s="109"/>
      <c r="H3" s="109"/>
      <c r="I3" s="109"/>
      <c r="J3" s="109"/>
      <c r="K3" s="109"/>
      <c r="L3" s="109"/>
      <c r="M3" s="98" t="s">
        <v>24</v>
      </c>
      <c r="N3" s="98" t="s">
        <v>25</v>
      </c>
      <c r="O3" s="98" t="s">
        <v>23</v>
      </c>
      <c r="P3" s="80" t="s">
        <v>12</v>
      </c>
      <c r="Q3" s="74" t="s">
        <v>29</v>
      </c>
    </row>
    <row r="4" spans="1:18" ht="15.75" customHeight="1" x14ac:dyDescent="0.25">
      <c r="A4" s="117"/>
      <c r="B4" s="118"/>
      <c r="C4" s="119"/>
      <c r="D4" s="97"/>
      <c r="E4" s="110" t="s">
        <v>18</v>
      </c>
      <c r="F4" s="111"/>
      <c r="G4" s="103" t="s">
        <v>21</v>
      </c>
      <c r="H4" s="104"/>
      <c r="I4" s="103" t="s">
        <v>3</v>
      </c>
      <c r="J4" s="104"/>
      <c r="K4" s="105" t="s">
        <v>11</v>
      </c>
      <c r="L4" s="106"/>
      <c r="M4" s="107"/>
      <c r="N4" s="107"/>
      <c r="O4" s="98"/>
      <c r="P4" s="81"/>
      <c r="Q4" s="74"/>
    </row>
    <row r="5" spans="1:18" ht="15.75" customHeight="1" x14ac:dyDescent="0.25">
      <c r="A5" s="117"/>
      <c r="B5" s="120"/>
      <c r="C5" s="121"/>
      <c r="D5" s="123" t="s">
        <v>27</v>
      </c>
      <c r="E5" s="90" t="s">
        <v>1</v>
      </c>
      <c r="F5" s="91"/>
      <c r="G5" s="90" t="s">
        <v>2</v>
      </c>
      <c r="H5" s="91"/>
      <c r="I5" s="90" t="s">
        <v>2</v>
      </c>
      <c r="J5" s="91"/>
      <c r="K5" s="90" t="s">
        <v>2</v>
      </c>
      <c r="L5" s="91"/>
      <c r="M5" s="107"/>
      <c r="N5" s="107"/>
      <c r="O5" s="98"/>
      <c r="P5" s="81"/>
      <c r="Q5" s="74"/>
    </row>
    <row r="6" spans="1:18" ht="42.75" customHeight="1" x14ac:dyDescent="0.25">
      <c r="A6" s="49" t="s">
        <v>26</v>
      </c>
      <c r="B6" s="48" t="s">
        <v>19</v>
      </c>
      <c r="C6" s="20" t="s">
        <v>20</v>
      </c>
      <c r="D6" s="123"/>
      <c r="E6" s="13" t="s">
        <v>19</v>
      </c>
      <c r="F6" s="13" t="s">
        <v>20</v>
      </c>
      <c r="G6" s="20" t="s">
        <v>19</v>
      </c>
      <c r="H6" s="20" t="s">
        <v>20</v>
      </c>
      <c r="I6" s="20" t="s">
        <v>19</v>
      </c>
      <c r="J6" s="20" t="s">
        <v>20</v>
      </c>
      <c r="K6" s="29" t="s">
        <v>19</v>
      </c>
      <c r="L6" s="30" t="s">
        <v>20</v>
      </c>
      <c r="M6" s="107"/>
      <c r="N6" s="107"/>
      <c r="O6" s="98"/>
      <c r="P6" s="82"/>
      <c r="Q6" s="74"/>
      <c r="R6" s="52"/>
    </row>
    <row r="7" spans="1:18" x14ac:dyDescent="0.25">
      <c r="A7" s="34"/>
      <c r="B7" s="35">
        <v>0</v>
      </c>
      <c r="C7" s="36">
        <v>0</v>
      </c>
      <c r="D7" s="37"/>
      <c r="E7" s="38">
        <v>0</v>
      </c>
      <c r="F7" s="39">
        <v>0</v>
      </c>
      <c r="G7" s="45">
        <v>0</v>
      </c>
      <c r="H7" s="41">
        <v>0</v>
      </c>
      <c r="I7" s="40">
        <v>0</v>
      </c>
      <c r="J7" s="42">
        <v>0</v>
      </c>
      <c r="K7" s="31">
        <f>B7-E7-G7-I7</f>
        <v>0</v>
      </c>
      <c r="L7" s="32">
        <f>IF(C7-(F7+H7+J7)&gt;K7,K7,(IF(C7-(F7+H7+J7)&lt;0,0,(C7-(F7+H7+J7)))))</f>
        <v>0</v>
      </c>
      <c r="M7" s="8">
        <f>E7+G7+I7+K7</f>
        <v>0</v>
      </c>
      <c r="N7" s="8">
        <f>F7+H7+J7+L7</f>
        <v>0</v>
      </c>
      <c r="O7" s="8">
        <f>_xlfn.FLOOR.MATH(C7-B7,1,0)</f>
        <v>0</v>
      </c>
      <c r="P7" s="67">
        <f t="shared" ref="P7:P30" si="0">SUM(G7:O7)</f>
        <v>0</v>
      </c>
      <c r="Q7" s="67"/>
      <c r="R7" s="52"/>
    </row>
    <row r="8" spans="1:18" x14ac:dyDescent="0.25">
      <c r="A8" s="43"/>
      <c r="B8" s="35">
        <v>0</v>
      </c>
      <c r="C8" s="36">
        <v>0</v>
      </c>
      <c r="D8" s="44"/>
      <c r="E8" s="38">
        <v>0</v>
      </c>
      <c r="F8" s="39">
        <v>0</v>
      </c>
      <c r="G8" s="45">
        <v>0</v>
      </c>
      <c r="H8" s="41">
        <v>0</v>
      </c>
      <c r="I8" s="45">
        <v>0</v>
      </c>
      <c r="J8" s="46">
        <v>0</v>
      </c>
      <c r="K8" s="31">
        <f t="shared" ref="K8:K30" si="1">B8-E8-G8-I8</f>
        <v>0</v>
      </c>
      <c r="L8" s="32">
        <f t="shared" ref="L8:L30" si="2">IF(C8-(F8+H8+J8)&gt;K8,K8,(IF(C8-(F8+H8+J8)&lt;0,0,(C8-(F8+H8+J8)))))</f>
        <v>0</v>
      </c>
      <c r="M8" s="8">
        <f t="shared" ref="M8:N31" si="3">E8+G8+I8+K8</f>
        <v>0</v>
      </c>
      <c r="N8" s="8">
        <f t="shared" si="3"/>
        <v>0</v>
      </c>
      <c r="O8" s="8">
        <f t="shared" ref="O8:O30" si="4">_xlfn.FLOOR.MATH(C8-B8,1,0)</f>
        <v>0</v>
      </c>
      <c r="P8" s="67">
        <f t="shared" si="0"/>
        <v>0</v>
      </c>
      <c r="Q8" s="67"/>
      <c r="R8" s="52"/>
    </row>
    <row r="9" spans="1:18" x14ac:dyDescent="0.25">
      <c r="A9" s="43"/>
      <c r="B9" s="35">
        <v>0</v>
      </c>
      <c r="C9" s="36">
        <v>0</v>
      </c>
      <c r="D9" s="47"/>
      <c r="E9" s="38">
        <v>0</v>
      </c>
      <c r="F9" s="39">
        <v>0</v>
      </c>
      <c r="G9" s="45">
        <v>0</v>
      </c>
      <c r="H9" s="41">
        <v>0</v>
      </c>
      <c r="I9" s="45">
        <v>0</v>
      </c>
      <c r="J9" s="46">
        <v>0</v>
      </c>
      <c r="K9" s="31">
        <f t="shared" si="1"/>
        <v>0</v>
      </c>
      <c r="L9" s="32">
        <f t="shared" si="2"/>
        <v>0</v>
      </c>
      <c r="M9" s="8">
        <f t="shared" si="3"/>
        <v>0</v>
      </c>
      <c r="N9" s="8">
        <f t="shared" si="3"/>
        <v>0</v>
      </c>
      <c r="O9" s="8">
        <f t="shared" si="4"/>
        <v>0</v>
      </c>
      <c r="P9" s="67">
        <f t="shared" si="0"/>
        <v>0</v>
      </c>
      <c r="Q9" s="67"/>
    </row>
    <row r="10" spans="1:18" x14ac:dyDescent="0.25">
      <c r="A10" s="43"/>
      <c r="B10" s="35">
        <v>0</v>
      </c>
      <c r="C10" s="36">
        <v>0</v>
      </c>
      <c r="D10" s="47"/>
      <c r="E10" s="38">
        <v>0</v>
      </c>
      <c r="F10" s="39">
        <v>0</v>
      </c>
      <c r="G10" s="45">
        <v>0</v>
      </c>
      <c r="H10" s="41">
        <v>0</v>
      </c>
      <c r="I10" s="45">
        <v>0</v>
      </c>
      <c r="J10" s="46">
        <v>0</v>
      </c>
      <c r="K10" s="31">
        <f t="shared" si="1"/>
        <v>0</v>
      </c>
      <c r="L10" s="32">
        <f t="shared" si="2"/>
        <v>0</v>
      </c>
      <c r="M10" s="8">
        <f t="shared" si="3"/>
        <v>0</v>
      </c>
      <c r="N10" s="8">
        <f t="shared" si="3"/>
        <v>0</v>
      </c>
      <c r="O10" s="8">
        <f t="shared" si="4"/>
        <v>0</v>
      </c>
      <c r="P10" s="67">
        <f t="shared" si="0"/>
        <v>0</v>
      </c>
      <c r="Q10" s="67"/>
    </row>
    <row r="11" spans="1:18" x14ac:dyDescent="0.25">
      <c r="A11" s="43"/>
      <c r="B11" s="35">
        <v>0</v>
      </c>
      <c r="C11" s="36">
        <v>0</v>
      </c>
      <c r="D11" s="47"/>
      <c r="E11" s="38">
        <v>0</v>
      </c>
      <c r="F11" s="39">
        <v>0</v>
      </c>
      <c r="G11" s="45">
        <v>0</v>
      </c>
      <c r="H11" s="41">
        <v>0</v>
      </c>
      <c r="I11" s="45">
        <v>0</v>
      </c>
      <c r="J11" s="46">
        <v>0</v>
      </c>
      <c r="K11" s="31">
        <f t="shared" si="1"/>
        <v>0</v>
      </c>
      <c r="L11" s="32">
        <f t="shared" si="2"/>
        <v>0</v>
      </c>
      <c r="M11" s="8">
        <f t="shared" si="3"/>
        <v>0</v>
      </c>
      <c r="N11" s="8">
        <f t="shared" si="3"/>
        <v>0</v>
      </c>
      <c r="O11" s="8">
        <f t="shared" si="4"/>
        <v>0</v>
      </c>
      <c r="P11" s="67">
        <f t="shared" si="0"/>
        <v>0</v>
      </c>
      <c r="Q11" s="67"/>
    </row>
    <row r="12" spans="1:18" x14ac:dyDescent="0.25">
      <c r="A12" s="43"/>
      <c r="B12" s="35">
        <v>0</v>
      </c>
      <c r="C12" s="36">
        <v>0</v>
      </c>
      <c r="D12" s="47"/>
      <c r="E12" s="38">
        <v>0</v>
      </c>
      <c r="F12" s="39">
        <v>0</v>
      </c>
      <c r="G12" s="45">
        <v>0</v>
      </c>
      <c r="H12" s="41">
        <v>0</v>
      </c>
      <c r="I12" s="45">
        <v>0</v>
      </c>
      <c r="J12" s="46">
        <v>0</v>
      </c>
      <c r="K12" s="31">
        <f t="shared" si="1"/>
        <v>0</v>
      </c>
      <c r="L12" s="32">
        <f t="shared" si="2"/>
        <v>0</v>
      </c>
      <c r="M12" s="8">
        <f t="shared" si="3"/>
        <v>0</v>
      </c>
      <c r="N12" s="8">
        <f t="shared" si="3"/>
        <v>0</v>
      </c>
      <c r="O12" s="8">
        <f t="shared" si="4"/>
        <v>0</v>
      </c>
      <c r="P12" s="67">
        <f t="shared" si="0"/>
        <v>0</v>
      </c>
      <c r="Q12" s="67"/>
    </row>
    <row r="13" spans="1:18" x14ac:dyDescent="0.25">
      <c r="A13" s="43"/>
      <c r="B13" s="35">
        <v>0</v>
      </c>
      <c r="C13" s="36">
        <v>0</v>
      </c>
      <c r="D13" s="47"/>
      <c r="E13" s="38">
        <v>0</v>
      </c>
      <c r="F13" s="39">
        <v>0</v>
      </c>
      <c r="G13" s="45">
        <v>0</v>
      </c>
      <c r="H13" s="41">
        <v>0</v>
      </c>
      <c r="I13" s="45">
        <v>0</v>
      </c>
      <c r="J13" s="46">
        <v>0</v>
      </c>
      <c r="K13" s="31">
        <f t="shared" si="1"/>
        <v>0</v>
      </c>
      <c r="L13" s="32">
        <f t="shared" si="2"/>
        <v>0</v>
      </c>
      <c r="M13" s="8">
        <f t="shared" si="3"/>
        <v>0</v>
      </c>
      <c r="N13" s="8">
        <f t="shared" si="3"/>
        <v>0</v>
      </c>
      <c r="O13" s="8">
        <f t="shared" si="4"/>
        <v>0</v>
      </c>
      <c r="P13" s="67">
        <f t="shared" si="0"/>
        <v>0</v>
      </c>
      <c r="Q13" s="67"/>
    </row>
    <row r="14" spans="1:18" x14ac:dyDescent="0.25">
      <c r="A14" s="43"/>
      <c r="B14" s="35">
        <v>0</v>
      </c>
      <c r="C14" s="36">
        <v>0</v>
      </c>
      <c r="D14" s="47"/>
      <c r="E14" s="38">
        <v>0</v>
      </c>
      <c r="F14" s="39">
        <v>0</v>
      </c>
      <c r="G14" s="45">
        <v>0</v>
      </c>
      <c r="H14" s="41">
        <v>0</v>
      </c>
      <c r="I14" s="45">
        <v>0</v>
      </c>
      <c r="J14" s="46">
        <v>0</v>
      </c>
      <c r="K14" s="31">
        <f t="shared" si="1"/>
        <v>0</v>
      </c>
      <c r="L14" s="32">
        <f t="shared" si="2"/>
        <v>0</v>
      </c>
      <c r="M14" s="8">
        <f t="shared" si="3"/>
        <v>0</v>
      </c>
      <c r="N14" s="8">
        <f t="shared" si="3"/>
        <v>0</v>
      </c>
      <c r="O14" s="8">
        <f t="shared" si="4"/>
        <v>0</v>
      </c>
      <c r="P14" s="67">
        <f t="shared" si="0"/>
        <v>0</v>
      </c>
      <c r="Q14" s="67"/>
    </row>
    <row r="15" spans="1:18" x14ac:dyDescent="0.25">
      <c r="A15" s="43"/>
      <c r="B15" s="35">
        <v>0</v>
      </c>
      <c r="C15" s="36">
        <v>0</v>
      </c>
      <c r="D15" s="47"/>
      <c r="E15" s="38">
        <v>0</v>
      </c>
      <c r="F15" s="39">
        <v>0</v>
      </c>
      <c r="G15" s="45">
        <v>0</v>
      </c>
      <c r="H15" s="41">
        <v>0</v>
      </c>
      <c r="I15" s="45">
        <v>0</v>
      </c>
      <c r="J15" s="46">
        <v>0</v>
      </c>
      <c r="K15" s="31">
        <f t="shared" si="1"/>
        <v>0</v>
      </c>
      <c r="L15" s="32">
        <f t="shared" si="2"/>
        <v>0</v>
      </c>
      <c r="M15" s="8">
        <f t="shared" si="3"/>
        <v>0</v>
      </c>
      <c r="N15" s="8">
        <f t="shared" si="3"/>
        <v>0</v>
      </c>
      <c r="O15" s="8">
        <f t="shared" si="4"/>
        <v>0</v>
      </c>
      <c r="P15" s="67">
        <f t="shared" si="0"/>
        <v>0</v>
      </c>
      <c r="Q15" s="67"/>
    </row>
    <row r="16" spans="1:18" x14ac:dyDescent="0.25">
      <c r="A16" s="43"/>
      <c r="B16" s="35">
        <v>0</v>
      </c>
      <c r="C16" s="36">
        <v>0</v>
      </c>
      <c r="D16" s="47"/>
      <c r="E16" s="38">
        <v>0</v>
      </c>
      <c r="F16" s="39">
        <v>0</v>
      </c>
      <c r="G16" s="45">
        <v>0</v>
      </c>
      <c r="H16" s="41">
        <v>0</v>
      </c>
      <c r="I16" s="45">
        <v>0</v>
      </c>
      <c r="J16" s="46">
        <v>0</v>
      </c>
      <c r="K16" s="31">
        <f t="shared" si="1"/>
        <v>0</v>
      </c>
      <c r="L16" s="32">
        <f t="shared" si="2"/>
        <v>0</v>
      </c>
      <c r="M16" s="8">
        <f t="shared" si="3"/>
        <v>0</v>
      </c>
      <c r="N16" s="8">
        <f t="shared" si="3"/>
        <v>0</v>
      </c>
      <c r="O16" s="8">
        <f t="shared" si="4"/>
        <v>0</v>
      </c>
      <c r="P16" s="67">
        <f t="shared" si="0"/>
        <v>0</v>
      </c>
      <c r="Q16" s="67"/>
    </row>
    <row r="17" spans="1:17" x14ac:dyDescent="0.25">
      <c r="A17" s="43"/>
      <c r="B17" s="35">
        <v>0</v>
      </c>
      <c r="C17" s="36">
        <v>0</v>
      </c>
      <c r="D17" s="47"/>
      <c r="E17" s="38">
        <v>0</v>
      </c>
      <c r="F17" s="39">
        <v>0</v>
      </c>
      <c r="G17" s="45">
        <v>0</v>
      </c>
      <c r="H17" s="41">
        <v>0</v>
      </c>
      <c r="I17" s="45">
        <v>0</v>
      </c>
      <c r="J17" s="46">
        <v>0</v>
      </c>
      <c r="K17" s="31">
        <f t="shared" si="1"/>
        <v>0</v>
      </c>
      <c r="L17" s="32">
        <f t="shared" si="2"/>
        <v>0</v>
      </c>
      <c r="M17" s="8">
        <f t="shared" si="3"/>
        <v>0</v>
      </c>
      <c r="N17" s="8">
        <f t="shared" si="3"/>
        <v>0</v>
      </c>
      <c r="O17" s="8">
        <f t="shared" si="4"/>
        <v>0</v>
      </c>
      <c r="P17" s="67">
        <f t="shared" si="0"/>
        <v>0</v>
      </c>
      <c r="Q17" s="67"/>
    </row>
    <row r="18" spans="1:17" x14ac:dyDescent="0.25">
      <c r="A18" s="43"/>
      <c r="B18" s="35">
        <v>0</v>
      </c>
      <c r="C18" s="36">
        <v>0</v>
      </c>
      <c r="D18" s="47"/>
      <c r="E18" s="38">
        <v>0</v>
      </c>
      <c r="F18" s="39">
        <v>0</v>
      </c>
      <c r="G18" s="45">
        <v>0</v>
      </c>
      <c r="H18" s="41">
        <v>0</v>
      </c>
      <c r="I18" s="45">
        <v>0</v>
      </c>
      <c r="J18" s="46">
        <v>0</v>
      </c>
      <c r="K18" s="31">
        <f t="shared" si="1"/>
        <v>0</v>
      </c>
      <c r="L18" s="32">
        <f t="shared" si="2"/>
        <v>0</v>
      </c>
      <c r="M18" s="8">
        <f t="shared" si="3"/>
        <v>0</v>
      </c>
      <c r="N18" s="8">
        <f t="shared" si="3"/>
        <v>0</v>
      </c>
      <c r="O18" s="8">
        <f t="shared" si="4"/>
        <v>0</v>
      </c>
      <c r="P18" s="67">
        <f t="shared" si="0"/>
        <v>0</v>
      </c>
      <c r="Q18" s="67"/>
    </row>
    <row r="19" spans="1:17" x14ac:dyDescent="0.25">
      <c r="A19" s="43"/>
      <c r="B19" s="35">
        <v>0</v>
      </c>
      <c r="C19" s="36">
        <v>0</v>
      </c>
      <c r="D19" s="47"/>
      <c r="E19" s="38">
        <v>0</v>
      </c>
      <c r="F19" s="39">
        <v>0</v>
      </c>
      <c r="G19" s="45">
        <v>0</v>
      </c>
      <c r="H19" s="41">
        <v>0</v>
      </c>
      <c r="I19" s="45">
        <v>0</v>
      </c>
      <c r="J19" s="46">
        <v>0</v>
      </c>
      <c r="K19" s="31">
        <f t="shared" si="1"/>
        <v>0</v>
      </c>
      <c r="L19" s="32">
        <f t="shared" si="2"/>
        <v>0</v>
      </c>
      <c r="M19" s="8">
        <v>0</v>
      </c>
      <c r="N19" s="8">
        <f t="shared" si="3"/>
        <v>0</v>
      </c>
      <c r="O19" s="8">
        <f t="shared" si="4"/>
        <v>0</v>
      </c>
      <c r="P19" s="67"/>
      <c r="Q19" s="67"/>
    </row>
    <row r="20" spans="1:17" x14ac:dyDescent="0.25">
      <c r="A20" s="43"/>
      <c r="B20" s="35">
        <v>0</v>
      </c>
      <c r="C20" s="36">
        <v>0</v>
      </c>
      <c r="D20" s="47"/>
      <c r="E20" s="38">
        <v>0</v>
      </c>
      <c r="F20" s="39">
        <v>0</v>
      </c>
      <c r="G20" s="45">
        <v>0</v>
      </c>
      <c r="H20" s="41">
        <v>0</v>
      </c>
      <c r="I20" s="45">
        <v>0</v>
      </c>
      <c r="J20" s="46">
        <v>0</v>
      </c>
      <c r="K20" s="31">
        <f t="shared" si="1"/>
        <v>0</v>
      </c>
      <c r="L20" s="32">
        <f t="shared" si="2"/>
        <v>0</v>
      </c>
      <c r="M20" s="8">
        <v>0</v>
      </c>
      <c r="N20" s="8">
        <f t="shared" si="3"/>
        <v>0</v>
      </c>
      <c r="O20" s="8">
        <f t="shared" si="4"/>
        <v>0</v>
      </c>
      <c r="P20" s="67"/>
      <c r="Q20" s="67"/>
    </row>
    <row r="21" spans="1:17" hidden="1" x14ac:dyDescent="0.25">
      <c r="A21" s="43"/>
      <c r="B21" s="35">
        <v>0</v>
      </c>
      <c r="C21" s="36">
        <v>0</v>
      </c>
      <c r="D21" s="47"/>
      <c r="E21" s="38">
        <v>0</v>
      </c>
      <c r="F21" s="39">
        <v>0</v>
      </c>
      <c r="G21" s="45">
        <v>0</v>
      </c>
      <c r="H21" s="41">
        <v>0</v>
      </c>
      <c r="I21" s="45">
        <v>0</v>
      </c>
      <c r="J21" s="46">
        <v>0</v>
      </c>
      <c r="K21" s="31">
        <f t="shared" si="1"/>
        <v>0</v>
      </c>
      <c r="L21" s="32">
        <f t="shared" si="2"/>
        <v>0</v>
      </c>
      <c r="M21" s="8">
        <v>0</v>
      </c>
      <c r="N21" s="8">
        <f t="shared" si="3"/>
        <v>0</v>
      </c>
      <c r="O21" s="8">
        <f t="shared" si="4"/>
        <v>0</v>
      </c>
      <c r="P21" s="53"/>
      <c r="Q21" s="53"/>
    </row>
    <row r="22" spans="1:17" hidden="1" x14ac:dyDescent="0.25">
      <c r="A22" s="43"/>
      <c r="B22" s="35">
        <v>0</v>
      </c>
      <c r="C22" s="36">
        <v>0</v>
      </c>
      <c r="D22" s="47"/>
      <c r="E22" s="38">
        <v>0</v>
      </c>
      <c r="F22" s="39">
        <v>0</v>
      </c>
      <c r="G22" s="45">
        <v>0</v>
      </c>
      <c r="H22" s="41">
        <v>0</v>
      </c>
      <c r="I22" s="45">
        <v>0</v>
      </c>
      <c r="J22" s="46">
        <v>0</v>
      </c>
      <c r="K22" s="31">
        <f t="shared" si="1"/>
        <v>0</v>
      </c>
      <c r="L22" s="32">
        <f t="shared" si="2"/>
        <v>0</v>
      </c>
      <c r="M22" s="8">
        <v>0</v>
      </c>
      <c r="N22" s="8">
        <f t="shared" si="3"/>
        <v>0</v>
      </c>
      <c r="O22" s="8">
        <f t="shared" si="4"/>
        <v>0</v>
      </c>
      <c r="P22" s="53"/>
      <c r="Q22" s="53"/>
    </row>
    <row r="23" spans="1:17" hidden="1" x14ac:dyDescent="0.25">
      <c r="A23" s="43"/>
      <c r="B23" s="35">
        <v>0</v>
      </c>
      <c r="C23" s="36">
        <v>0</v>
      </c>
      <c r="D23" s="47"/>
      <c r="E23" s="38">
        <v>0</v>
      </c>
      <c r="F23" s="39">
        <v>0</v>
      </c>
      <c r="G23" s="45">
        <v>0</v>
      </c>
      <c r="H23" s="41">
        <v>0</v>
      </c>
      <c r="I23" s="45">
        <v>0</v>
      </c>
      <c r="J23" s="46">
        <v>0</v>
      </c>
      <c r="K23" s="31">
        <f t="shared" si="1"/>
        <v>0</v>
      </c>
      <c r="L23" s="32">
        <f t="shared" si="2"/>
        <v>0</v>
      </c>
      <c r="M23" s="8">
        <v>0</v>
      </c>
      <c r="N23" s="8">
        <f t="shared" si="3"/>
        <v>0</v>
      </c>
      <c r="O23" s="8">
        <f t="shared" si="4"/>
        <v>0</v>
      </c>
      <c r="P23" s="53"/>
      <c r="Q23" s="53"/>
    </row>
    <row r="24" spans="1:17" hidden="1" x14ac:dyDescent="0.25">
      <c r="A24" s="43"/>
      <c r="B24" s="35">
        <v>0</v>
      </c>
      <c r="C24" s="36">
        <v>0</v>
      </c>
      <c r="D24" s="47"/>
      <c r="E24" s="38">
        <v>0</v>
      </c>
      <c r="F24" s="39">
        <v>0</v>
      </c>
      <c r="G24" s="45">
        <v>0</v>
      </c>
      <c r="H24" s="41">
        <v>0</v>
      </c>
      <c r="I24" s="45">
        <v>0</v>
      </c>
      <c r="J24" s="46">
        <v>0</v>
      </c>
      <c r="K24" s="31">
        <f t="shared" si="1"/>
        <v>0</v>
      </c>
      <c r="L24" s="32">
        <f t="shared" si="2"/>
        <v>0</v>
      </c>
      <c r="M24" s="8">
        <v>0</v>
      </c>
      <c r="N24" s="8">
        <f t="shared" si="3"/>
        <v>0</v>
      </c>
      <c r="O24" s="8">
        <f t="shared" si="4"/>
        <v>0</v>
      </c>
      <c r="P24" s="53"/>
      <c r="Q24" s="53"/>
    </row>
    <row r="25" spans="1:17" hidden="1" x14ac:dyDescent="0.25">
      <c r="A25" s="43"/>
      <c r="B25" s="35">
        <v>0</v>
      </c>
      <c r="C25" s="36">
        <v>0</v>
      </c>
      <c r="D25" s="47"/>
      <c r="E25" s="38">
        <v>0</v>
      </c>
      <c r="F25" s="39">
        <v>0</v>
      </c>
      <c r="G25" s="45">
        <v>0</v>
      </c>
      <c r="H25" s="41">
        <v>0</v>
      </c>
      <c r="I25" s="45">
        <v>0</v>
      </c>
      <c r="J25" s="46">
        <v>0</v>
      </c>
      <c r="K25" s="31">
        <f t="shared" si="1"/>
        <v>0</v>
      </c>
      <c r="L25" s="32">
        <f t="shared" si="2"/>
        <v>0</v>
      </c>
      <c r="M25" s="8">
        <v>0</v>
      </c>
      <c r="N25" s="8">
        <f t="shared" si="3"/>
        <v>0</v>
      </c>
      <c r="O25" s="8">
        <f t="shared" si="4"/>
        <v>0</v>
      </c>
      <c r="P25" s="53"/>
      <c r="Q25" s="53"/>
    </row>
    <row r="26" spans="1:17" hidden="1" x14ac:dyDescent="0.25">
      <c r="A26" s="43"/>
      <c r="B26" s="35">
        <v>0</v>
      </c>
      <c r="C26" s="36">
        <v>0</v>
      </c>
      <c r="D26" s="47"/>
      <c r="E26" s="38">
        <v>0</v>
      </c>
      <c r="F26" s="39">
        <v>0</v>
      </c>
      <c r="G26" s="45">
        <v>0</v>
      </c>
      <c r="H26" s="41">
        <v>0</v>
      </c>
      <c r="I26" s="45">
        <v>0</v>
      </c>
      <c r="J26" s="46">
        <v>0</v>
      </c>
      <c r="K26" s="31">
        <f t="shared" si="1"/>
        <v>0</v>
      </c>
      <c r="L26" s="32">
        <f t="shared" si="2"/>
        <v>0</v>
      </c>
      <c r="M26" s="8">
        <v>0</v>
      </c>
      <c r="N26" s="8">
        <f t="shared" si="3"/>
        <v>0</v>
      </c>
      <c r="O26" s="8">
        <f t="shared" si="4"/>
        <v>0</v>
      </c>
      <c r="P26" s="53"/>
      <c r="Q26" s="53"/>
    </row>
    <row r="27" spans="1:17" hidden="1" x14ac:dyDescent="0.25">
      <c r="A27" s="43"/>
      <c r="B27" s="35">
        <v>0</v>
      </c>
      <c r="C27" s="36">
        <v>0</v>
      </c>
      <c r="D27" s="47"/>
      <c r="E27" s="38">
        <v>0</v>
      </c>
      <c r="F27" s="39">
        <v>0</v>
      </c>
      <c r="G27" s="45">
        <v>0</v>
      </c>
      <c r="H27" s="41">
        <v>0</v>
      </c>
      <c r="I27" s="45">
        <v>0</v>
      </c>
      <c r="J27" s="46">
        <v>0</v>
      </c>
      <c r="K27" s="31">
        <f t="shared" si="1"/>
        <v>0</v>
      </c>
      <c r="L27" s="32">
        <f t="shared" si="2"/>
        <v>0</v>
      </c>
      <c r="M27" s="8">
        <v>0</v>
      </c>
      <c r="N27" s="8">
        <f t="shared" si="3"/>
        <v>0</v>
      </c>
      <c r="O27" s="8">
        <f t="shared" si="4"/>
        <v>0</v>
      </c>
      <c r="P27" s="53"/>
      <c r="Q27" s="53"/>
    </row>
    <row r="28" spans="1:17" hidden="1" x14ac:dyDescent="0.25">
      <c r="A28" s="43"/>
      <c r="B28" s="35">
        <v>0</v>
      </c>
      <c r="C28" s="36">
        <v>0</v>
      </c>
      <c r="D28" s="47"/>
      <c r="E28" s="38">
        <v>0</v>
      </c>
      <c r="F28" s="39">
        <v>0</v>
      </c>
      <c r="G28" s="45">
        <v>0</v>
      </c>
      <c r="H28" s="41">
        <v>0</v>
      </c>
      <c r="I28" s="45">
        <v>0</v>
      </c>
      <c r="J28" s="46">
        <v>0</v>
      </c>
      <c r="K28" s="31">
        <v>0</v>
      </c>
      <c r="L28" s="32">
        <f t="shared" si="2"/>
        <v>0</v>
      </c>
      <c r="M28" s="8">
        <v>0</v>
      </c>
      <c r="N28" s="8">
        <v>0</v>
      </c>
      <c r="O28" s="8">
        <f t="shared" si="4"/>
        <v>0</v>
      </c>
      <c r="P28" s="53"/>
      <c r="Q28" s="53"/>
    </row>
    <row r="29" spans="1:17" hidden="1" x14ac:dyDescent="0.25">
      <c r="A29" s="43"/>
      <c r="B29" s="35">
        <v>0</v>
      </c>
      <c r="C29" s="36">
        <v>0</v>
      </c>
      <c r="D29" s="47"/>
      <c r="E29" s="38">
        <v>0</v>
      </c>
      <c r="F29" s="39">
        <v>0</v>
      </c>
      <c r="G29" s="45">
        <v>0</v>
      </c>
      <c r="H29" s="41">
        <v>0</v>
      </c>
      <c r="I29" s="45">
        <v>0</v>
      </c>
      <c r="J29" s="46">
        <v>0</v>
      </c>
      <c r="K29" s="31">
        <v>0</v>
      </c>
      <c r="L29" s="32">
        <f t="shared" si="2"/>
        <v>0</v>
      </c>
      <c r="M29" s="8">
        <v>0</v>
      </c>
      <c r="N29" s="8">
        <v>0</v>
      </c>
      <c r="O29" s="8">
        <f t="shared" si="4"/>
        <v>0</v>
      </c>
      <c r="P29" s="53"/>
      <c r="Q29" s="53"/>
    </row>
    <row r="30" spans="1:17" hidden="1" x14ac:dyDescent="0.25">
      <c r="A30" s="43"/>
      <c r="B30" s="35">
        <v>0</v>
      </c>
      <c r="C30" s="36">
        <v>0</v>
      </c>
      <c r="D30" s="47"/>
      <c r="E30" s="38">
        <v>0</v>
      </c>
      <c r="F30" s="39">
        <v>0</v>
      </c>
      <c r="G30" s="45">
        <v>0</v>
      </c>
      <c r="H30" s="41">
        <v>0</v>
      </c>
      <c r="I30" s="45">
        <v>0</v>
      </c>
      <c r="J30" s="46">
        <v>0</v>
      </c>
      <c r="K30" s="31">
        <f t="shared" si="1"/>
        <v>0</v>
      </c>
      <c r="L30" s="32">
        <f t="shared" si="2"/>
        <v>0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53">
        <f t="shared" si="0"/>
        <v>0</v>
      </c>
      <c r="Q30" s="53"/>
    </row>
    <row r="31" spans="1:17" x14ac:dyDescent="0.25">
      <c r="A31" s="3" t="s">
        <v>5</v>
      </c>
      <c r="B31" s="4">
        <f>SUM(B7:B30)</f>
        <v>0</v>
      </c>
      <c r="C31" s="25">
        <f>SUM(C7:C30)</f>
        <v>0</v>
      </c>
      <c r="D31" s="4"/>
      <c r="E31" s="4">
        <f t="shared" ref="E31:L31" si="5">SUM(E7:E30)</f>
        <v>0</v>
      </c>
      <c r="F31" s="24">
        <f t="shared" si="5"/>
        <v>0</v>
      </c>
      <c r="G31" s="4">
        <f t="shared" si="5"/>
        <v>0</v>
      </c>
      <c r="H31" s="24">
        <f t="shared" si="5"/>
        <v>0</v>
      </c>
      <c r="I31" s="4">
        <f t="shared" si="5"/>
        <v>0</v>
      </c>
      <c r="J31" s="24">
        <f t="shared" si="5"/>
        <v>0</v>
      </c>
      <c r="K31" s="33">
        <f t="shared" si="5"/>
        <v>0</v>
      </c>
      <c r="L31" s="26">
        <f t="shared" si="5"/>
        <v>0</v>
      </c>
      <c r="M31" s="8">
        <f t="shared" si="3"/>
        <v>0</v>
      </c>
      <c r="N31" s="8">
        <f t="shared" ref="N31" si="6">F31+H31+J31+L31</f>
        <v>0</v>
      </c>
      <c r="O31" s="8">
        <f>SUM(O7:O30)</f>
        <v>0</v>
      </c>
      <c r="P31" s="53">
        <f>SUM(P7:P30)</f>
        <v>0</v>
      </c>
      <c r="Q31" s="53"/>
    </row>
    <row r="32" spans="1:17" ht="27" customHeight="1" x14ac:dyDescent="0.25">
      <c r="A32" s="9" t="s">
        <v>6</v>
      </c>
      <c r="B32" s="4">
        <f>K32</f>
        <v>0</v>
      </c>
      <c r="C32" s="25">
        <f>L32</f>
        <v>0</v>
      </c>
      <c r="D32" s="5"/>
      <c r="E32" s="6"/>
      <c r="F32" s="26"/>
      <c r="G32" s="7"/>
      <c r="H32" s="27"/>
      <c r="I32" s="23"/>
      <c r="J32" s="28"/>
      <c r="K32" s="33">
        <f>$K31*0.07</f>
        <v>0</v>
      </c>
      <c r="L32" s="28">
        <f>K32</f>
        <v>0</v>
      </c>
      <c r="M32" s="8"/>
      <c r="N32" s="8"/>
      <c r="O32" s="8"/>
      <c r="P32" s="53">
        <f>SUM(O32)</f>
        <v>0</v>
      </c>
      <c r="Q32" s="53"/>
    </row>
    <row r="33" spans="1:17" ht="20.25" customHeight="1" x14ac:dyDescent="0.25">
      <c r="A33" s="101" t="s">
        <v>7</v>
      </c>
      <c r="B33" s="112">
        <f>SUM(B7:B30)+B32</f>
        <v>0</v>
      </c>
      <c r="C33" s="99">
        <f>SUM(C7:C30)+C32</f>
        <v>0</v>
      </c>
      <c r="D33" s="108"/>
      <c r="E33" s="85">
        <f>SUM(E7:E30)</f>
        <v>0</v>
      </c>
      <c r="F33" s="87">
        <f t="shared" ref="F33:O33" si="7">SUM(F7:F30)</f>
        <v>0</v>
      </c>
      <c r="G33" s="85">
        <f t="shared" si="7"/>
        <v>0</v>
      </c>
      <c r="H33" s="87">
        <f t="shared" si="7"/>
        <v>0</v>
      </c>
      <c r="I33" s="85">
        <f t="shared" si="7"/>
        <v>0</v>
      </c>
      <c r="J33" s="87">
        <f t="shared" si="7"/>
        <v>0</v>
      </c>
      <c r="K33" s="85">
        <f>SUM(K31:K32)</f>
        <v>0</v>
      </c>
      <c r="L33" s="87">
        <f>SUM(L31:L32)</f>
        <v>0</v>
      </c>
      <c r="M33" s="85">
        <f t="shared" si="7"/>
        <v>0</v>
      </c>
      <c r="N33" s="85">
        <f t="shared" si="7"/>
        <v>0</v>
      </c>
      <c r="O33" s="85">
        <f t="shared" si="7"/>
        <v>0</v>
      </c>
      <c r="P33" s="75">
        <f>P31+P32</f>
        <v>0</v>
      </c>
      <c r="Q33" s="75"/>
    </row>
    <row r="34" spans="1:17" x14ac:dyDescent="0.25">
      <c r="A34" s="102"/>
      <c r="B34" s="113"/>
      <c r="C34" s="100"/>
      <c r="D34" s="108"/>
      <c r="E34" s="86"/>
      <c r="F34" s="88"/>
      <c r="G34" s="86"/>
      <c r="H34" s="88"/>
      <c r="I34" s="86"/>
      <c r="J34" s="88"/>
      <c r="K34" s="86"/>
      <c r="L34" s="88"/>
      <c r="M34" s="86"/>
      <c r="N34" s="86"/>
      <c r="O34" s="86"/>
      <c r="P34" s="76"/>
      <c r="Q34" s="76"/>
    </row>
    <row r="35" spans="1:17" s="10" customFormat="1" ht="44.25" customHeight="1" x14ac:dyDescent="0.25">
      <c r="A35" s="122" t="s">
        <v>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1:17" s="12" customFormat="1" x14ac:dyDescent="0.25">
      <c r="A36" s="11" t="s">
        <v>13</v>
      </c>
      <c r="B36" s="11"/>
      <c r="H36" s="11"/>
      <c r="I36" s="11"/>
      <c r="J36" s="11"/>
      <c r="K36" s="11"/>
      <c r="L36" s="11"/>
    </row>
    <row r="37" spans="1:17" x14ac:dyDescent="0.25">
      <c r="A37" s="2" t="s">
        <v>9</v>
      </c>
      <c r="B37" s="2"/>
      <c r="H37" s="12"/>
      <c r="I37" s="12"/>
      <c r="J37" s="12"/>
      <c r="K37" s="12"/>
      <c r="L37" s="12"/>
      <c r="M37" s="1"/>
      <c r="N37" s="1"/>
      <c r="O37" t="s">
        <v>4</v>
      </c>
    </row>
    <row r="38" spans="1:17" x14ac:dyDescent="0.25">
      <c r="A38" s="2" t="s">
        <v>14</v>
      </c>
      <c r="B38" s="2"/>
      <c r="H38" s="54"/>
      <c r="I38" s="54"/>
      <c r="J38" s="54"/>
      <c r="K38" s="54"/>
      <c r="L38" s="55"/>
      <c r="O38" t="s">
        <v>4</v>
      </c>
    </row>
    <row r="39" spans="1:17" x14ac:dyDescent="0.25">
      <c r="H39" s="56"/>
      <c r="I39" s="56"/>
      <c r="J39" s="57"/>
      <c r="K39" s="57"/>
      <c r="L39" s="58"/>
      <c r="O39" t="s">
        <v>4</v>
      </c>
    </row>
    <row r="40" spans="1:17" ht="16.5" thickBot="1" x14ac:dyDescent="0.3"/>
    <row r="41" spans="1:17" x14ac:dyDescent="0.25">
      <c r="A41" s="89" t="s">
        <v>15</v>
      </c>
      <c r="B41" s="89"/>
      <c r="C41" s="89"/>
      <c r="D41" s="89"/>
      <c r="E41" s="89"/>
      <c r="F41" s="89"/>
      <c r="G41" s="89"/>
      <c r="H41" s="68" t="s">
        <v>30</v>
      </c>
      <c r="I41" s="69"/>
      <c r="J41" s="69"/>
      <c r="K41" s="69"/>
      <c r="L41" s="69"/>
      <c r="M41" s="70"/>
    </row>
    <row r="42" spans="1:17" ht="16.5" thickBot="1" x14ac:dyDescent="0.3">
      <c r="A42" s="124" t="s">
        <v>38</v>
      </c>
      <c r="B42" s="21"/>
      <c r="C42" s="14"/>
      <c r="D42" s="14"/>
      <c r="E42" s="14"/>
      <c r="F42" s="14"/>
      <c r="G42" s="15"/>
      <c r="H42" s="71" t="s">
        <v>31</v>
      </c>
      <c r="I42" s="72"/>
      <c r="J42" s="72"/>
      <c r="K42" s="72"/>
      <c r="L42" s="72"/>
      <c r="M42" s="73"/>
    </row>
    <row r="43" spans="1:17" x14ac:dyDescent="0.25">
      <c r="A43" s="124" t="s">
        <v>39</v>
      </c>
      <c r="B43" s="22"/>
      <c r="G43" s="16"/>
      <c r="H43" s="59" t="s">
        <v>32</v>
      </c>
      <c r="I43" s="60" t="s">
        <v>33</v>
      </c>
      <c r="J43" s="60" t="s">
        <v>34</v>
      </c>
      <c r="K43" s="60" t="s">
        <v>35</v>
      </c>
      <c r="L43" s="60" t="s">
        <v>36</v>
      </c>
      <c r="M43" s="61" t="s">
        <v>37</v>
      </c>
    </row>
    <row r="44" spans="1:17" ht="16.5" thickBot="1" x14ac:dyDescent="0.3">
      <c r="A44" s="124" t="s">
        <v>40</v>
      </c>
      <c r="B44" s="22"/>
      <c r="G44" s="16"/>
      <c r="H44" s="62">
        <v>0</v>
      </c>
      <c r="I44" s="63">
        <v>0</v>
      </c>
      <c r="J44" s="64">
        <v>0</v>
      </c>
      <c r="K44" s="65">
        <f>(H44*I44*J44)*0.15</f>
        <v>0</v>
      </c>
      <c r="L44" s="63">
        <v>0</v>
      </c>
      <c r="M44" s="66">
        <f>((H44*I44*J44)+K44)*L44</f>
        <v>0</v>
      </c>
    </row>
    <row r="45" spans="1:17" x14ac:dyDescent="0.25">
      <c r="A45" s="124" t="s">
        <v>41</v>
      </c>
      <c r="B45" s="22"/>
      <c r="G45" s="16"/>
    </row>
    <row r="46" spans="1:17" x14ac:dyDescent="0.25">
      <c r="A46" s="124" t="s">
        <v>42</v>
      </c>
      <c r="B46" s="22"/>
      <c r="G46" s="16"/>
    </row>
    <row r="47" spans="1:17" x14ac:dyDescent="0.25">
      <c r="A47" s="17"/>
      <c r="B47" s="18"/>
      <c r="C47" s="18"/>
      <c r="D47" s="18"/>
      <c r="E47" s="18"/>
      <c r="F47" s="18"/>
      <c r="G47" s="19"/>
    </row>
  </sheetData>
  <sheetProtection algorithmName="SHA-512" hashValue="LyBNSNpCWRG+tacB8VriMm3qWiilR4ZOUXfAnDp9oa+ObEfP21Ke+k2tDDyK5S3+gmeZLVhSRcwfuRGeja3D1g==" saltValue="8TBn66f5ketUPuOu9esmuQ==" spinCount="100000" sheet="1" formatColumns="0" formatRows="0"/>
  <mergeCells count="43">
    <mergeCell ref="B33:B34"/>
    <mergeCell ref="A3:C5"/>
    <mergeCell ref="A35:O35"/>
    <mergeCell ref="E33:E34"/>
    <mergeCell ref="G33:G34"/>
    <mergeCell ref="J33:J34"/>
    <mergeCell ref="L33:L34"/>
    <mergeCell ref="O33:O34"/>
    <mergeCell ref="M3:M6"/>
    <mergeCell ref="M33:M34"/>
    <mergeCell ref="D5:D6"/>
    <mergeCell ref="A1:C1"/>
    <mergeCell ref="D1:O1"/>
    <mergeCell ref="D3:D4"/>
    <mergeCell ref="O3:O6"/>
    <mergeCell ref="C33:C34"/>
    <mergeCell ref="A33:A34"/>
    <mergeCell ref="I5:J5"/>
    <mergeCell ref="I4:J4"/>
    <mergeCell ref="K5:L5"/>
    <mergeCell ref="K4:L4"/>
    <mergeCell ref="N3:N6"/>
    <mergeCell ref="D33:D34"/>
    <mergeCell ref="E3:L3"/>
    <mergeCell ref="E5:F5"/>
    <mergeCell ref="E4:F4"/>
    <mergeCell ref="G4:H4"/>
    <mergeCell ref="H41:M41"/>
    <mergeCell ref="H42:M42"/>
    <mergeCell ref="Q3:Q6"/>
    <mergeCell ref="Q33:Q34"/>
    <mergeCell ref="D2:J2"/>
    <mergeCell ref="P3:P6"/>
    <mergeCell ref="M2:O2"/>
    <mergeCell ref="K2:L2"/>
    <mergeCell ref="N33:N34"/>
    <mergeCell ref="F33:F34"/>
    <mergeCell ref="H33:H34"/>
    <mergeCell ref="I33:I34"/>
    <mergeCell ref="K33:K34"/>
    <mergeCell ref="P33:P34"/>
    <mergeCell ref="A41:G41"/>
    <mergeCell ref="G5:H5"/>
  </mergeCells>
  <phoneticPr fontId="11" type="noConversion"/>
  <conditionalFormatting sqref="C7">
    <cfRule type="cellIs" dxfId="70" priority="76" operator="notEqual">
      <formula>$F$7+$H$7+$J$7+$L$7</formula>
    </cfRule>
  </conditionalFormatting>
  <conditionalFormatting sqref="C8">
    <cfRule type="cellIs" dxfId="69" priority="51" operator="notEqual">
      <formula>$F$8+$H$8+$J$8+$L$8</formula>
    </cfRule>
  </conditionalFormatting>
  <conditionalFormatting sqref="C9">
    <cfRule type="cellIs" dxfId="68" priority="50" operator="notEqual">
      <formula>$F$9+$H$9+$J$9+$L$9</formula>
    </cfRule>
  </conditionalFormatting>
  <conditionalFormatting sqref="C10">
    <cfRule type="cellIs" dxfId="67" priority="53" operator="notEqual">
      <formula>$F$10+$H$10+$J$10+$L$10</formula>
    </cfRule>
  </conditionalFormatting>
  <conditionalFormatting sqref="C11">
    <cfRule type="cellIs" dxfId="66" priority="54" operator="notEqual">
      <formula>$F$11+$H$11+$J$11+$L$11</formula>
    </cfRule>
  </conditionalFormatting>
  <conditionalFormatting sqref="C12">
    <cfRule type="cellIs" dxfId="65" priority="55" operator="notEqual">
      <formula>$F$12+$H$12+$J$12+$L$12</formula>
    </cfRule>
  </conditionalFormatting>
  <conditionalFormatting sqref="C13">
    <cfRule type="cellIs" dxfId="64" priority="56" operator="notEqual">
      <formula>$F$13+$H$13+$J$13+$L$13</formula>
    </cfRule>
  </conditionalFormatting>
  <conditionalFormatting sqref="C14">
    <cfRule type="cellIs" dxfId="63" priority="58" operator="notEqual">
      <formula>$F$14+$H$14+$J$14+$L$14</formula>
    </cfRule>
  </conditionalFormatting>
  <conditionalFormatting sqref="C15">
    <cfRule type="cellIs" dxfId="62" priority="52" operator="notEqual">
      <formula>$F$15+$H$15+$J$15+$L$15</formula>
    </cfRule>
  </conditionalFormatting>
  <conditionalFormatting sqref="C16">
    <cfRule type="cellIs" dxfId="61" priority="47" operator="notEqual">
      <formula>$F$16+$H$16+$J$16+$L$16</formula>
    </cfRule>
  </conditionalFormatting>
  <conditionalFormatting sqref="C17">
    <cfRule type="cellIs" dxfId="60" priority="48" operator="notEqual">
      <formula>$F$17+$H$17+$J$17+$L$17</formula>
    </cfRule>
  </conditionalFormatting>
  <conditionalFormatting sqref="C18">
    <cfRule type="cellIs" dxfId="59" priority="49" operator="notEqual">
      <formula>$F$18+$H$18+$J$18+$L$18</formula>
    </cfRule>
  </conditionalFormatting>
  <conditionalFormatting sqref="C19">
    <cfRule type="cellIs" dxfId="58" priority="46" operator="notEqual">
      <formula>$F$19+$H$19+$J$19+$L$19</formula>
    </cfRule>
  </conditionalFormatting>
  <conditionalFormatting sqref="C20">
    <cfRule type="cellIs" dxfId="57" priority="45" operator="notEqual">
      <formula>$F$20+$H$20+$J$20+$L$20</formula>
    </cfRule>
  </conditionalFormatting>
  <conditionalFormatting sqref="C21">
    <cfRule type="cellIs" dxfId="56" priority="44" operator="notEqual">
      <formula>$F$21+$H$21+$J$21+$L$21</formula>
    </cfRule>
  </conditionalFormatting>
  <conditionalFormatting sqref="C22">
    <cfRule type="cellIs" dxfId="55" priority="43" operator="notEqual">
      <formula>$F$22+$H$22+$J$22+$L$22</formula>
    </cfRule>
  </conditionalFormatting>
  <conditionalFormatting sqref="C23">
    <cfRule type="cellIs" dxfId="54" priority="42" operator="notEqual">
      <formula>$F$23+$H$23+$J$23+$L$23</formula>
    </cfRule>
  </conditionalFormatting>
  <conditionalFormatting sqref="C24">
    <cfRule type="cellIs" dxfId="53" priority="41" operator="notEqual">
      <formula>$F$24+$H$24+$J$24+$L$24</formula>
    </cfRule>
  </conditionalFormatting>
  <conditionalFormatting sqref="C25">
    <cfRule type="cellIs" dxfId="52" priority="40" operator="notEqual">
      <formula>$F$25+$H$25+$J$25+$L$25</formula>
    </cfRule>
  </conditionalFormatting>
  <conditionalFormatting sqref="C26">
    <cfRule type="cellIs" dxfId="51" priority="39" operator="notEqual">
      <formula>$F$26+$H$26+$J$26+$L$26</formula>
    </cfRule>
  </conditionalFormatting>
  <conditionalFormatting sqref="C27">
    <cfRule type="cellIs" dxfId="50" priority="38" operator="notEqual">
      <formula>$F$27+$H$27+$J$27+$L$27</formula>
    </cfRule>
  </conditionalFormatting>
  <conditionalFormatting sqref="C28">
    <cfRule type="cellIs" dxfId="49" priority="37" operator="notEqual">
      <formula>$F$28+$H$28+$J$28+$L$28</formula>
    </cfRule>
  </conditionalFormatting>
  <conditionalFormatting sqref="C29">
    <cfRule type="cellIs" dxfId="48" priority="36" operator="notEqual">
      <formula>$F$29+$H$29+$J$29+$L$29</formula>
    </cfRule>
  </conditionalFormatting>
  <conditionalFormatting sqref="C30">
    <cfRule type="cellIs" dxfId="47" priority="59" operator="notEqual">
      <formula>$F$30+$H$30+$J$30+$L$30</formula>
    </cfRule>
  </conditionalFormatting>
  <conditionalFormatting sqref="M7">
    <cfRule type="cellIs" dxfId="46" priority="73" operator="notEqual">
      <formula>$B$7</formula>
    </cfRule>
  </conditionalFormatting>
  <conditionalFormatting sqref="M8">
    <cfRule type="cellIs" dxfId="45" priority="72" operator="notEqual">
      <formula>$B$8</formula>
    </cfRule>
  </conditionalFormatting>
  <conditionalFormatting sqref="M9">
    <cfRule type="cellIs" dxfId="44" priority="71" operator="notEqual">
      <formula>$B$9</formula>
    </cfRule>
  </conditionalFormatting>
  <conditionalFormatting sqref="M10">
    <cfRule type="cellIs" dxfId="43" priority="70" operator="notEqual">
      <formula>$B$10</formula>
    </cfRule>
  </conditionalFormatting>
  <conditionalFormatting sqref="M11">
    <cfRule type="cellIs" dxfId="42" priority="69" operator="notEqual">
      <formula>$B$11</formula>
    </cfRule>
  </conditionalFormatting>
  <conditionalFormatting sqref="M12">
    <cfRule type="cellIs" dxfId="41" priority="68" operator="notEqual">
      <formula>$B$12</formula>
    </cfRule>
  </conditionalFormatting>
  <conditionalFormatting sqref="M13">
    <cfRule type="cellIs" dxfId="40" priority="67" operator="notEqual">
      <formula>$B$13</formula>
    </cfRule>
  </conditionalFormatting>
  <conditionalFormatting sqref="M14">
    <cfRule type="cellIs" dxfId="39" priority="66" operator="notEqual">
      <formula>$B$14</formula>
    </cfRule>
  </conditionalFormatting>
  <conditionalFormatting sqref="M15">
    <cfRule type="cellIs" dxfId="38" priority="65" operator="notEqual">
      <formula>$B$15</formula>
    </cfRule>
  </conditionalFormatting>
  <conditionalFormatting sqref="M16">
    <cfRule type="cellIs" dxfId="37" priority="64" operator="notEqual">
      <formula>$B$16</formula>
    </cfRule>
  </conditionalFormatting>
  <conditionalFormatting sqref="M17">
    <cfRule type="cellIs" dxfId="36" priority="63" operator="notEqual">
      <formula>$B$17</formula>
    </cfRule>
  </conditionalFormatting>
  <conditionalFormatting sqref="M18">
    <cfRule type="cellIs" dxfId="35" priority="62" operator="notEqual">
      <formula>$B$18</formula>
    </cfRule>
  </conditionalFormatting>
  <conditionalFormatting sqref="M19">
    <cfRule type="cellIs" dxfId="34" priority="25" operator="notEqual">
      <formula>$B$19</formula>
    </cfRule>
  </conditionalFormatting>
  <conditionalFormatting sqref="M20">
    <cfRule type="cellIs" dxfId="33" priority="26" operator="notEqual">
      <formula>$B$20</formula>
    </cfRule>
  </conditionalFormatting>
  <conditionalFormatting sqref="M21">
    <cfRule type="cellIs" dxfId="32" priority="27" operator="notEqual">
      <formula>$B$21</formula>
    </cfRule>
  </conditionalFormatting>
  <conditionalFormatting sqref="M22">
    <cfRule type="cellIs" dxfId="31" priority="28" operator="notEqual">
      <formula>$B$22</formula>
    </cfRule>
  </conditionalFormatting>
  <conditionalFormatting sqref="M23">
    <cfRule type="cellIs" dxfId="30" priority="29" operator="notEqual">
      <formula>$B$23</formula>
    </cfRule>
  </conditionalFormatting>
  <conditionalFormatting sqref="M24">
    <cfRule type="cellIs" dxfId="29" priority="30" operator="notEqual">
      <formula>$B$24</formula>
    </cfRule>
  </conditionalFormatting>
  <conditionalFormatting sqref="M25">
    <cfRule type="cellIs" dxfId="28" priority="31" operator="notEqual">
      <formula>$B$25</formula>
    </cfRule>
  </conditionalFormatting>
  <conditionalFormatting sqref="M26">
    <cfRule type="cellIs" dxfId="27" priority="32" operator="notEqual">
      <formula>$B$26</formula>
    </cfRule>
  </conditionalFormatting>
  <conditionalFormatting sqref="M27">
    <cfRule type="cellIs" dxfId="26" priority="33" operator="notEqual">
      <formula>$B$27</formula>
    </cfRule>
  </conditionalFormatting>
  <conditionalFormatting sqref="M28">
    <cfRule type="cellIs" dxfId="25" priority="34" operator="notEqual">
      <formula>$B$28</formula>
    </cfRule>
  </conditionalFormatting>
  <conditionalFormatting sqref="M29">
    <cfRule type="cellIs" dxfId="24" priority="35" operator="notEqual">
      <formula>$B$29</formula>
    </cfRule>
  </conditionalFormatting>
  <conditionalFormatting sqref="M30">
    <cfRule type="cellIs" dxfId="23" priority="60" operator="notEqual">
      <formula>$B$30</formula>
    </cfRule>
  </conditionalFormatting>
  <conditionalFormatting sqref="N7">
    <cfRule type="cellIs" dxfId="22" priority="1" operator="notEqual">
      <formula>$C$7</formula>
    </cfRule>
  </conditionalFormatting>
  <conditionalFormatting sqref="N8">
    <cfRule type="cellIs" dxfId="21" priority="2" operator="notEqual">
      <formula>$C$8</formula>
    </cfRule>
  </conditionalFormatting>
  <conditionalFormatting sqref="N9">
    <cfRule type="cellIs" dxfId="20" priority="3" operator="notEqual">
      <formula>$C$9</formula>
    </cfRule>
  </conditionalFormatting>
  <conditionalFormatting sqref="N10">
    <cfRule type="cellIs" dxfId="19" priority="4" operator="notEqual">
      <formula>$C$10</formula>
    </cfRule>
  </conditionalFormatting>
  <conditionalFormatting sqref="N11">
    <cfRule type="cellIs" dxfId="18" priority="5" operator="notEqual">
      <formula>$C$11</formula>
    </cfRule>
  </conditionalFormatting>
  <conditionalFormatting sqref="N12">
    <cfRule type="cellIs" dxfId="17" priority="6" operator="notEqual">
      <formula>$C$12</formula>
    </cfRule>
  </conditionalFormatting>
  <conditionalFormatting sqref="N13">
    <cfRule type="cellIs" dxfId="16" priority="7" operator="notEqual">
      <formula>$C$13</formula>
    </cfRule>
  </conditionalFormatting>
  <conditionalFormatting sqref="N14">
    <cfRule type="cellIs" dxfId="15" priority="8" operator="notEqual">
      <formula>$C$14</formula>
    </cfRule>
  </conditionalFormatting>
  <conditionalFormatting sqref="N15">
    <cfRule type="cellIs" dxfId="14" priority="9" operator="notEqual">
      <formula>$C$15</formula>
    </cfRule>
  </conditionalFormatting>
  <conditionalFormatting sqref="N16">
    <cfRule type="cellIs" dxfId="13" priority="10" operator="notEqual">
      <formula>$C$16</formula>
    </cfRule>
  </conditionalFormatting>
  <conditionalFormatting sqref="N17">
    <cfRule type="cellIs" dxfId="12" priority="11" operator="notEqual">
      <formula>$C$17</formula>
    </cfRule>
  </conditionalFormatting>
  <conditionalFormatting sqref="N18">
    <cfRule type="cellIs" dxfId="11" priority="12" operator="notEqual">
      <formula>$C$18</formula>
    </cfRule>
  </conditionalFormatting>
  <conditionalFormatting sqref="N19">
    <cfRule type="cellIs" dxfId="10" priority="13" operator="notEqual">
      <formula>$C$19</formula>
    </cfRule>
  </conditionalFormatting>
  <conditionalFormatting sqref="N20">
    <cfRule type="cellIs" dxfId="9" priority="14" operator="notEqual">
      <formula>$C$20</formula>
    </cfRule>
  </conditionalFormatting>
  <conditionalFormatting sqref="N21">
    <cfRule type="cellIs" dxfId="8" priority="15" operator="notEqual">
      <formula>$C$21</formula>
    </cfRule>
  </conditionalFormatting>
  <conditionalFormatting sqref="N22">
    <cfRule type="cellIs" dxfId="7" priority="16" operator="notEqual">
      <formula>$C$22</formula>
    </cfRule>
  </conditionalFormatting>
  <conditionalFormatting sqref="N23">
    <cfRule type="cellIs" dxfId="6" priority="17" operator="notEqual">
      <formula>$C$23</formula>
    </cfRule>
  </conditionalFormatting>
  <conditionalFormatting sqref="N24">
    <cfRule type="cellIs" dxfId="5" priority="18" operator="notEqual">
      <formula>$C$24</formula>
    </cfRule>
  </conditionalFormatting>
  <conditionalFormatting sqref="N25">
    <cfRule type="cellIs" dxfId="4" priority="19" operator="notEqual">
      <formula>$C$25</formula>
    </cfRule>
  </conditionalFormatting>
  <conditionalFormatting sqref="N26">
    <cfRule type="cellIs" dxfId="3" priority="20" operator="notEqual">
      <formula>$C$26</formula>
    </cfRule>
  </conditionalFormatting>
  <conditionalFormatting sqref="N27">
    <cfRule type="cellIs" dxfId="2" priority="21" operator="notEqual">
      <formula>$C$27</formula>
    </cfRule>
  </conditionalFormatting>
  <conditionalFormatting sqref="N28">
    <cfRule type="cellIs" dxfId="1" priority="22" operator="notEqual">
      <formula>$C$28</formula>
    </cfRule>
  </conditionalFormatting>
  <conditionalFormatting sqref="N29">
    <cfRule type="cellIs" dxfId="0" priority="23" operator="notEqual">
      <formula>$C$29</formula>
    </cfRule>
  </conditionalFormatting>
  <pageMargins left="0.75" right="0.75" top="1" bottom="1" header="0.5" footer="0.5"/>
  <pageSetup paperSize="5" orientation="landscape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9842FF666FF146B16C4FFE9E1E9FA1" ma:contentTypeVersion="18" ma:contentTypeDescription="Crée un document." ma:contentTypeScope="" ma:versionID="931eeb4695e01d9a76f0af59f5c77eb2">
  <xsd:schema xmlns:xsd="http://www.w3.org/2001/XMLSchema" xmlns:xs="http://www.w3.org/2001/XMLSchema" xmlns:p="http://schemas.microsoft.com/office/2006/metadata/properties" xmlns:ns2="85e3b470-94c3-4201-abf6-fe4386e0ea06" xmlns:ns3="31cefb37-e212-4fb9-9a8b-ccffe146b3a4" targetNamespace="http://schemas.microsoft.com/office/2006/metadata/properties" ma:root="true" ma:fieldsID="acdc776265f2e4533062e47f39a58c4e" ns2:_="" ns3:_="">
    <xsd:import namespace="85e3b470-94c3-4201-abf6-fe4386e0ea06"/>
    <xsd:import namespace="31cefb37-e212-4fb9-9a8b-ccffe146b3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3b470-94c3-4201-abf6-fe4386e0e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6b2befa-4705-4f24-8096-81acb61a9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efb37-e212-4fb9-9a8b-ccffe146b3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3104f9e-92ed-416d-a981-44bea9c74c89}" ma:internalName="TaxCatchAll" ma:showField="CatchAllData" ma:web="31cefb37-e212-4fb9-9a8b-ccffe146b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3b470-94c3-4201-abf6-fe4386e0ea06">
      <Terms xmlns="http://schemas.microsoft.com/office/infopath/2007/PartnerControls"/>
    </lcf76f155ced4ddcb4097134ff3c332f>
    <TaxCatchAll xmlns="31cefb37-e212-4fb9-9a8b-ccffe146b3a4" xsi:nil="true"/>
  </documentManagement>
</p:properties>
</file>

<file path=customXml/itemProps1.xml><?xml version="1.0" encoding="utf-8"?>
<ds:datastoreItem xmlns:ds="http://schemas.openxmlformats.org/officeDocument/2006/customXml" ds:itemID="{CAA070D2-A3B1-48B2-878D-52824B67A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3b470-94c3-4201-abf6-fe4386e0ea06"/>
    <ds:schemaRef ds:uri="31cefb37-e212-4fb9-9a8b-ccffe146b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509D54-7579-4B12-AD5A-6B57E0C16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10818-6FDA-4B27-866E-38D6401A6311}">
  <ds:schemaRefs>
    <ds:schemaRef ds:uri="http://schemas.microsoft.com/office/2006/documentManagement/types"/>
    <ds:schemaRef ds:uri="http://schemas.openxmlformats.org/package/2006/metadata/core-properties"/>
    <ds:schemaRef ds:uri="31cefb37-e212-4fb9-9a8b-ccffe146b3a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85e3b470-94c3-4201-abf6-fe4386e0ea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f6287dc-c253-4d6f-adf4-b25b4ecafc8e}" enabled="1" method="Standard" siteId="{955ab8a9-37cc-4e52-9146-955c4f05906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de budget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Crevale 06</dc:creator>
  <cp:lastModifiedBy>Lyne Préville</cp:lastModifiedBy>
  <cp:revision/>
  <dcterms:created xsi:type="dcterms:W3CDTF">2016-06-05T22:02:50Z</dcterms:created>
  <dcterms:modified xsi:type="dcterms:W3CDTF">2024-04-17T19:35:34Z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0x0101001A9842FF666FF146B16C4FFE9E1E9FA1</vt:lpwstr>
  </property>
  <property fmtid="{D5CDD505-2E9C-101B-9397-08002B2CF9AE}" pid="3" name="MediaServiceImageTags">
    <vt:lpwstr/>
  </property>
</Properties>
</file>